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2105"/>
  </bookViews>
  <sheets>
    <sheet name="工作表1" sheetId="1" r:id="rId1"/>
    <sheet name="工作表2" sheetId="2" r:id="rId2"/>
    <sheet name="工作表3" sheetId="3" r:id="rId3"/>
  </sheets>
  <calcPr calcId="144525"/>
</workbook>
</file>

<file path=xl/calcChain.xml><?xml version="1.0" encoding="utf-8"?>
<calcChain xmlns="http://schemas.openxmlformats.org/spreadsheetml/2006/main">
  <c r="Q15" i="1" l="1"/>
  <c r="K15" i="1"/>
  <c r="F15" i="1"/>
  <c r="B15" i="1"/>
  <c r="D5" i="1"/>
  <c r="B5" i="1"/>
  <c r="C5" i="1" s="1"/>
  <c r="A5" i="1"/>
  <c r="C10" i="1" l="1"/>
  <c r="D10" i="1"/>
  <c r="E10" i="1"/>
  <c r="R16" i="1" s="1"/>
  <c r="B10" i="1"/>
  <c r="C9" i="1"/>
  <c r="B9" i="1"/>
  <c r="E9" i="1"/>
  <c r="R15" i="1" s="1"/>
  <c r="D9" i="1"/>
  <c r="G15" i="1" l="1"/>
  <c r="M15" i="1" s="1"/>
  <c r="L15" i="1"/>
  <c r="H17" i="1"/>
  <c r="L16" i="1"/>
  <c r="G16" i="1"/>
  <c r="M17" i="1" s="1"/>
  <c r="N18" i="1" s="1"/>
  <c r="N16" i="1" l="1"/>
  <c r="N15" i="1"/>
  <c r="S16" i="1"/>
  <c r="T17" i="1" s="1"/>
  <c r="U18" i="1" s="1"/>
  <c r="H16" i="1"/>
  <c r="S17" i="1"/>
  <c r="T18" i="1" s="1"/>
  <c r="U19" i="1" s="1"/>
  <c r="M16" i="1"/>
  <c r="N17" i="1" s="1"/>
  <c r="H15" i="1"/>
  <c r="S15" i="1"/>
  <c r="T15" i="1" l="1"/>
  <c r="T16" i="1"/>
  <c r="U17" i="1" s="1"/>
  <c r="U16" i="1" l="1"/>
  <c r="U15" i="1"/>
</calcChain>
</file>

<file path=xl/sharedStrings.xml><?xml version="1.0" encoding="utf-8"?>
<sst xmlns="http://schemas.openxmlformats.org/spreadsheetml/2006/main" count="26" uniqueCount="21">
  <si>
    <t>P(0,1)</t>
    <phoneticPr fontId="1" type="noConversion"/>
  </si>
  <si>
    <t>P(0,2)</t>
    <phoneticPr fontId="1" type="noConversion"/>
  </si>
  <si>
    <t>P(0,3)</t>
    <phoneticPr fontId="1" type="noConversion"/>
  </si>
  <si>
    <t>P(0,4)</t>
    <phoneticPr fontId="1" type="noConversion"/>
  </si>
  <si>
    <t>P(1,2)--up</t>
    <phoneticPr fontId="1" type="noConversion"/>
  </si>
  <si>
    <t>P(1,2)--down</t>
    <phoneticPr fontId="1" type="noConversion"/>
  </si>
  <si>
    <t>table of u(T) and d(T)</t>
    <phoneticPr fontId="1" type="noConversion"/>
  </si>
  <si>
    <t>u(T)</t>
    <phoneticPr fontId="1" type="noConversion"/>
  </si>
  <si>
    <t>d(T)</t>
    <phoneticPr fontId="1" type="noConversion"/>
  </si>
  <si>
    <t>T</t>
    <phoneticPr fontId="1" type="noConversion"/>
  </si>
  <si>
    <t>q</t>
    <phoneticPr fontId="1" type="noConversion"/>
  </si>
  <si>
    <t>k</t>
    <phoneticPr fontId="1" type="noConversion"/>
  </si>
  <si>
    <t>u(2)</t>
    <phoneticPr fontId="1" type="noConversion"/>
  </si>
  <si>
    <t>d(2)</t>
    <phoneticPr fontId="1" type="noConversion"/>
  </si>
  <si>
    <t>table for P(t,1)</t>
    <phoneticPr fontId="1" type="noConversion"/>
  </si>
  <si>
    <t>t</t>
    <phoneticPr fontId="1" type="noConversion"/>
  </si>
  <si>
    <t>x</t>
    <phoneticPr fontId="1" type="noConversion"/>
  </si>
  <si>
    <t>t</t>
    <phoneticPr fontId="1" type="noConversion"/>
  </si>
  <si>
    <t>table for P(t,2)</t>
    <phoneticPr fontId="1" type="noConversion"/>
  </si>
  <si>
    <t>table for P(t,3)</t>
    <phoneticPr fontId="1" type="noConversion"/>
  </si>
  <si>
    <t>table for P(t,4)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</si>
</sst>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zoomScaleNormal="100" workbookViewId="0">
      <selection activeCell="C16" sqref="C16"/>
    </sheetView>
  </sheetViews>
  <sheetFormatPr defaultRowHeight="16.5" x14ac:dyDescent="0.25"/>
  <cols>
    <col min="1" max="4" width="7" bestFit="1" customWidth="1"/>
    <col min="5" max="5" width="9.5" bestFit="1" customWidth="1"/>
    <col min="6" max="6" width="12.1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21" x14ac:dyDescent="0.25">
      <c r="A2" s="2">
        <v>0.94</v>
      </c>
      <c r="B2" s="2">
        <v>0.9</v>
      </c>
      <c r="C2" s="2">
        <v>0.87</v>
      </c>
      <c r="D2" s="2">
        <v>0.84</v>
      </c>
      <c r="E2" s="2">
        <v>0.96499999999999997</v>
      </c>
      <c r="F2" s="2">
        <v>0.94</v>
      </c>
    </row>
    <row r="4" spans="1:21" x14ac:dyDescent="0.25">
      <c r="A4" s="1" t="s">
        <v>12</v>
      </c>
      <c r="B4" s="1" t="s">
        <v>13</v>
      </c>
      <c r="C4" s="1" t="s">
        <v>11</v>
      </c>
      <c r="D4" s="1" t="s">
        <v>10</v>
      </c>
    </row>
    <row r="5" spans="1:21" x14ac:dyDescent="0.25">
      <c r="A5" s="3">
        <f>$A$2*E2/$B$2</f>
        <v>1.0078888888888888</v>
      </c>
      <c r="B5" s="3">
        <f>$A$2*F2/$B$2</f>
        <v>0.98177777777777764</v>
      </c>
      <c r="C5" s="3">
        <f>B5/A5</f>
        <v>0.97409326424870457</v>
      </c>
      <c r="D5" s="3">
        <f>(1-$B$5)/($A$5-$B$5)</f>
        <v>0.69787234042553503</v>
      </c>
    </row>
    <row r="7" spans="1:21" x14ac:dyDescent="0.25">
      <c r="A7" s="11" t="s">
        <v>6</v>
      </c>
      <c r="B7" s="11"/>
      <c r="C7" s="11"/>
      <c r="D7" s="11"/>
      <c r="E7" s="11"/>
    </row>
    <row r="8" spans="1:21" x14ac:dyDescent="0.25">
      <c r="A8" s="2" t="s">
        <v>9</v>
      </c>
      <c r="B8" s="2">
        <v>1</v>
      </c>
      <c r="C8" s="2">
        <v>2</v>
      </c>
      <c r="D8" s="2">
        <v>3</v>
      </c>
      <c r="E8" s="2">
        <v>4</v>
      </c>
    </row>
    <row r="9" spans="1:21" x14ac:dyDescent="0.25">
      <c r="A9" s="2" t="s">
        <v>7</v>
      </c>
      <c r="B9" s="2">
        <f>1/((1-$D$5)*$C$5^(B$8-1)+$D$5)</f>
        <v>1</v>
      </c>
      <c r="C9" s="2">
        <f t="shared" ref="C9:E9" si="0">1/((1-$D$5)*$C$5^(C$8-1)+$D$5)</f>
        <v>1.0078888888888888</v>
      </c>
      <c r="D9" s="2">
        <f t="shared" si="0"/>
        <v>1.0156940031978612</v>
      </c>
      <c r="E9" s="2">
        <f t="shared" si="0"/>
        <v>1.0234140247866055</v>
      </c>
    </row>
    <row r="10" spans="1:21" x14ac:dyDescent="0.25">
      <c r="A10" s="2" t="s">
        <v>8</v>
      </c>
      <c r="B10" s="2">
        <f>($C$5^(B$8-1))/((1-$D$5)*$C$5^(B$8-1)+$D$5)</f>
        <v>1</v>
      </c>
      <c r="C10" s="2">
        <f t="shared" ref="C10:E10" si="1">($C$5^(C$8-1))/((1-$D$5)*$C$5^(C$8-1)+$D$5)</f>
        <v>0.98177777777777764</v>
      </c>
      <c r="D10" s="2">
        <f t="shared" si="1"/>
        <v>0.96374906303592567</v>
      </c>
      <c r="E10" s="2">
        <f t="shared" si="1"/>
        <v>0.94591690049291044</v>
      </c>
    </row>
    <row r="12" spans="1:21" x14ac:dyDescent="0.25">
      <c r="A12" s="6" t="s">
        <v>14</v>
      </c>
      <c r="B12" s="6"/>
      <c r="C12" s="6"/>
      <c r="E12" s="6" t="s">
        <v>18</v>
      </c>
      <c r="F12" s="6"/>
      <c r="G12" s="6"/>
      <c r="H12" s="6"/>
      <c r="J12" s="6" t="s">
        <v>19</v>
      </c>
      <c r="K12" s="6"/>
      <c r="L12" s="6"/>
      <c r="M12" s="6"/>
      <c r="N12" s="6"/>
      <c r="P12" s="6" t="s">
        <v>20</v>
      </c>
      <c r="Q12" s="6"/>
      <c r="R12" s="6"/>
      <c r="S12" s="6"/>
      <c r="T12" s="6"/>
      <c r="U12" s="6"/>
    </row>
    <row r="13" spans="1:21" x14ac:dyDescent="0.25">
      <c r="A13" s="4"/>
      <c r="B13" s="7" t="s">
        <v>15</v>
      </c>
      <c r="C13" s="7"/>
      <c r="E13" s="4"/>
      <c r="F13" s="7" t="s">
        <v>17</v>
      </c>
      <c r="G13" s="7"/>
      <c r="H13" s="7"/>
      <c r="J13" s="4"/>
      <c r="K13" s="7" t="s">
        <v>17</v>
      </c>
      <c r="L13" s="7"/>
      <c r="M13" s="7"/>
      <c r="N13" s="7"/>
      <c r="P13" s="2"/>
      <c r="Q13" s="8" t="s">
        <v>17</v>
      </c>
      <c r="R13" s="9"/>
      <c r="S13" s="9"/>
      <c r="T13" s="9"/>
      <c r="U13" s="10"/>
    </row>
    <row r="14" spans="1:21" x14ac:dyDescent="0.25">
      <c r="A14" s="5" t="s">
        <v>16</v>
      </c>
      <c r="B14" s="5">
        <v>0</v>
      </c>
      <c r="C14" s="5">
        <v>1</v>
      </c>
      <c r="E14" s="5" t="s">
        <v>16</v>
      </c>
      <c r="F14" s="5">
        <v>0</v>
      </c>
      <c r="G14" s="5">
        <v>1</v>
      </c>
      <c r="H14" s="5">
        <v>2</v>
      </c>
      <c r="J14" s="5" t="s">
        <v>16</v>
      </c>
      <c r="K14" s="5">
        <v>0</v>
      </c>
      <c r="L14" s="5">
        <v>1</v>
      </c>
      <c r="M14" s="5">
        <v>2</v>
      </c>
      <c r="N14" s="5">
        <v>3</v>
      </c>
      <c r="P14" s="5" t="s">
        <v>16</v>
      </c>
      <c r="Q14" s="5">
        <v>0</v>
      </c>
      <c r="R14" s="5">
        <v>1</v>
      </c>
      <c r="S14" s="5">
        <v>2</v>
      </c>
      <c r="T14" s="5">
        <v>3</v>
      </c>
      <c r="U14" s="5">
        <v>4</v>
      </c>
    </row>
    <row r="15" spans="1:21" x14ac:dyDescent="0.25">
      <c r="A15" s="5">
        <v>0</v>
      </c>
      <c r="B15" s="4">
        <f>$A$2</f>
        <v>0.94</v>
      </c>
      <c r="C15" s="4">
        <v>1</v>
      </c>
      <c r="E15" s="5">
        <v>0</v>
      </c>
      <c r="F15" s="4">
        <f>$B$2</f>
        <v>0.9</v>
      </c>
      <c r="G15" s="4">
        <f>$C$9*$F$15/$B$15</f>
        <v>0.96500000000000008</v>
      </c>
      <c r="H15" s="4">
        <f>$B$9*$G$15/$G$15</f>
        <v>1</v>
      </c>
      <c r="J15" s="5">
        <v>0</v>
      </c>
      <c r="K15" s="4">
        <f>$C$2</f>
        <v>0.87</v>
      </c>
      <c r="L15" s="4">
        <f>$D$9*K$15/$B$15</f>
        <v>0.94005721572568013</v>
      </c>
      <c r="M15" s="4">
        <f>$C$9*L$15/$G$15</f>
        <v>0.98183753642459914</v>
      </c>
      <c r="N15" s="4">
        <f>$B$9*$M15/$M15</f>
        <v>1</v>
      </c>
      <c r="P15" s="5">
        <v>0</v>
      </c>
      <c r="Q15" s="2">
        <f>$D$2</f>
        <v>0.84</v>
      </c>
      <c r="R15" s="2">
        <f>$E$9*$Q$15/$B$15</f>
        <v>0.91454019236249851</v>
      </c>
      <c r="S15" s="2">
        <f>$D$9*$R$15/$G$15</f>
        <v>0.9625834083585576</v>
      </c>
      <c r="T15" s="2">
        <f>$C$9*$S15/$M15</f>
        <v>0.98812388600086032</v>
      </c>
      <c r="U15" s="2">
        <f>$B$9*$T$15/$T$15</f>
        <v>1</v>
      </c>
    </row>
    <row r="16" spans="1:21" x14ac:dyDescent="0.25">
      <c r="A16" s="5">
        <v>1</v>
      </c>
      <c r="B16" s="4"/>
      <c r="C16" s="4">
        <v>1</v>
      </c>
      <c r="E16" s="5">
        <v>1</v>
      </c>
      <c r="F16" s="4"/>
      <c r="G16" s="4">
        <f>$C$10*$F$15/$B$15</f>
        <v>0.94</v>
      </c>
      <c r="H16" s="4">
        <f>$B$9*$G$15/$G$15</f>
        <v>1</v>
      </c>
      <c r="J16" s="5">
        <v>1</v>
      </c>
      <c r="K16" s="4"/>
      <c r="L16" s="4">
        <f>$D$10*K$15/$B$15</f>
        <v>0.89198051578856952</v>
      </c>
      <c r="M16" s="4">
        <f>$C$10*L$15/$G$15</f>
        <v>0.95640133081774414</v>
      </c>
      <c r="N16" s="4">
        <f>$B$10*$M15/$M15</f>
        <v>1</v>
      </c>
      <c r="P16" s="5">
        <v>1</v>
      </c>
      <c r="Q16" s="2"/>
      <c r="R16" s="2">
        <f>$E$10*$Q$15/$B$15</f>
        <v>0.84528744299366465</v>
      </c>
      <c r="S16" s="2">
        <f>$D$10*$R$15/$G$15</f>
        <v>0.91335466683736066</v>
      </c>
      <c r="T16" s="2">
        <f>$C$10*$S15/$M15</f>
        <v>0.96252482159669284</v>
      </c>
      <c r="U16" s="2">
        <f>$B$10*$T15/$T15</f>
        <v>1</v>
      </c>
    </row>
    <row r="17" spans="5:21" x14ac:dyDescent="0.25">
      <c r="E17" s="5">
        <v>2</v>
      </c>
      <c r="F17" s="4"/>
      <c r="G17" s="4"/>
      <c r="H17" s="4">
        <f>$B$10*$G$16/$G$16</f>
        <v>1</v>
      </c>
      <c r="J17" s="5">
        <v>2</v>
      </c>
      <c r="K17" s="4"/>
      <c r="L17" s="4"/>
      <c r="M17" s="4">
        <f>$C$10*$L$16/$G$16</f>
        <v>0.93162409426806148</v>
      </c>
      <c r="N17" s="4">
        <f t="shared" ref="N17:N18" si="2">$B$10*$M16/$M16</f>
        <v>1</v>
      </c>
      <c r="P17" s="5">
        <v>2</v>
      </c>
      <c r="Q17" s="2"/>
      <c r="R17" s="2"/>
      <c r="S17" s="2">
        <f>$D$10*$R16/$G16</f>
        <v>0.86664359700125304</v>
      </c>
      <c r="T17" s="2">
        <f t="shared" ref="T17:T18" si="3">$C$10*$S16/$M16</f>
        <v>0.93758894538952442</v>
      </c>
      <c r="U17" s="2">
        <f t="shared" ref="U17:U19" si="4">$B$10*$T16/$T16</f>
        <v>1</v>
      </c>
    </row>
    <row r="18" spans="5:21" x14ac:dyDescent="0.25">
      <c r="J18" s="5">
        <v>3</v>
      </c>
      <c r="K18" s="4"/>
      <c r="L18" s="4"/>
      <c r="M18" s="4"/>
      <c r="N18" s="4">
        <f t="shared" si="2"/>
        <v>1</v>
      </c>
      <c r="P18" s="5">
        <v>3</v>
      </c>
      <c r="Q18" s="2"/>
      <c r="R18" s="2"/>
      <c r="S18" s="2"/>
      <c r="T18" s="2">
        <f t="shared" si="3"/>
        <v>0.91329907633798246</v>
      </c>
      <c r="U18" s="2">
        <f t="shared" si="4"/>
        <v>1</v>
      </c>
    </row>
    <row r="19" spans="5:21" x14ac:dyDescent="0.25">
      <c r="P19" s="5">
        <v>4</v>
      </c>
      <c r="Q19" s="2"/>
      <c r="R19" s="2"/>
      <c r="S19" s="2"/>
      <c r="T19" s="2"/>
      <c r="U19" s="2">
        <f t="shared" si="4"/>
        <v>1</v>
      </c>
    </row>
  </sheetData>
  <mergeCells count="9">
    <mergeCell ref="J12:N12"/>
    <mergeCell ref="K13:N13"/>
    <mergeCell ref="P12:U12"/>
    <mergeCell ref="Q13:U13"/>
    <mergeCell ref="A7:E7"/>
    <mergeCell ref="B13:C13"/>
    <mergeCell ref="A12:C12"/>
    <mergeCell ref="E12:H12"/>
    <mergeCell ref="F13:H1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ares0628</dc:creator>
  <cp:lastModifiedBy>ares0628</cp:lastModifiedBy>
  <dcterms:created xsi:type="dcterms:W3CDTF">2011-08-15T11:40:34Z</dcterms:created>
  <dcterms:modified xsi:type="dcterms:W3CDTF">2011-08-24T14:44:52Z</dcterms:modified>
</cp:coreProperties>
</file>